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70" yWindow="600" windowWidth="14805" windowHeight="7980"/>
  </bookViews>
  <sheets>
    <sheet name="农科院" sheetId="3" r:id="rId1"/>
    <sheet name="信息中心" sheetId="1" r:id="rId2"/>
  </sheets>
  <calcPr calcId="144525"/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4" i="3"/>
  <c r="G3" i="3" s="1"/>
  <c r="G5" i="3" l="1"/>
  <c r="G2" i="3" s="1"/>
  <c r="G4" i="1"/>
  <c r="G7" i="1"/>
  <c r="G8" i="1"/>
  <c r="G9" i="1"/>
  <c r="G6" i="1"/>
  <c r="G3" i="1" l="1"/>
  <c r="G5" i="1"/>
  <c r="G2" i="1" s="1"/>
</calcChain>
</file>

<file path=xl/sharedStrings.xml><?xml version="1.0" encoding="utf-8"?>
<sst xmlns="http://schemas.openxmlformats.org/spreadsheetml/2006/main" count="118" uniqueCount="60">
  <si>
    <t>序号</t>
  </si>
  <si>
    <t>单价</t>
  </si>
  <si>
    <t>六类非屏蔽双绞线</t>
  </si>
  <si>
    <t>箱</t>
  </si>
  <si>
    <t>个</t>
  </si>
  <si>
    <t>台</t>
  </si>
  <si>
    <t>六类水晶头</t>
  </si>
  <si>
    <t>盒</t>
  </si>
  <si>
    <t>套</t>
  </si>
  <si>
    <t>12芯单模户外光纤</t>
  </si>
  <si>
    <t>米</t>
  </si>
  <si>
    <t>光纤熔接</t>
  </si>
  <si>
    <t>点</t>
  </si>
  <si>
    <t>PVC管材、KGB管材、铝合金线槽及附件</t>
  </si>
  <si>
    <t>批</t>
  </si>
  <si>
    <t>光纤布线人工</t>
  </si>
  <si>
    <t>网络施工费</t>
  </si>
  <si>
    <t>网络点人工</t>
  </si>
  <si>
    <t>光缆敷设</t>
    <phoneticPr fontId="4" type="noConversion"/>
  </si>
  <si>
    <t>网络设备</t>
    <phoneticPr fontId="4" type="noConversion"/>
  </si>
  <si>
    <t>2-2</t>
  </si>
  <si>
    <t>2-3</t>
  </si>
  <si>
    <t>2-1</t>
    <phoneticPr fontId="4" type="noConversion"/>
  </si>
  <si>
    <t>综合布线</t>
    <phoneticPr fontId="4" type="noConversion"/>
  </si>
  <si>
    <t>六类24口配线架（含模块）</t>
    <phoneticPr fontId="4" type="noConversion"/>
  </si>
  <si>
    <t>24口光纤配线架（含尾纤和法兰）</t>
    <phoneticPr fontId="4" type="noConversion"/>
  </si>
  <si>
    <t>设备名称／支出项目</t>
  </si>
  <si>
    <t>型号规格／支出用途概述</t>
  </si>
  <si>
    <t>金额</t>
  </si>
  <si>
    <t>产地、厂商</t>
  </si>
  <si>
    <t>项目排序</t>
  </si>
  <si>
    <t>数量</t>
    <phoneticPr fontId="4" type="noConversion"/>
  </si>
  <si>
    <t>-</t>
    <phoneticPr fontId="4" type="noConversion"/>
  </si>
  <si>
    <t>中国/锐捷</t>
    <phoneticPr fontId="4" type="noConversion"/>
  </si>
  <si>
    <t>中国</t>
    <phoneticPr fontId="4" type="noConversion"/>
  </si>
  <si>
    <t>机制跳线</t>
    <phoneticPr fontId="4" type="noConversion"/>
  </si>
  <si>
    <t>合计</t>
    <phoneticPr fontId="4" type="noConversion"/>
  </si>
  <si>
    <t>根</t>
    <phoneticPr fontId="4" type="noConversion"/>
  </si>
  <si>
    <t>光纤熔接</t>
    <phoneticPr fontId="4" type="noConversion"/>
  </si>
  <si>
    <t>室内无线AP</t>
    <phoneticPr fontId="4" type="noConversion"/>
  </si>
  <si>
    <t>POE交换机</t>
    <phoneticPr fontId="4" type="noConversion"/>
  </si>
  <si>
    <t>2-4</t>
    <phoneticPr fontId="4" type="noConversion"/>
  </si>
  <si>
    <t>1-1</t>
    <phoneticPr fontId="4" type="noConversion"/>
  </si>
  <si>
    <t>2-1</t>
    <phoneticPr fontId="4" type="noConversion"/>
  </si>
  <si>
    <t>2-2</t>
    <phoneticPr fontId="4" type="noConversion"/>
  </si>
  <si>
    <t>2-3</t>
    <phoneticPr fontId="4" type="noConversion"/>
  </si>
  <si>
    <t>2-4</t>
    <phoneticPr fontId="4" type="noConversion"/>
  </si>
  <si>
    <t>2-5</t>
    <phoneticPr fontId="4" type="noConversion"/>
  </si>
  <si>
    <t>2-6</t>
    <phoneticPr fontId="4" type="noConversion"/>
  </si>
  <si>
    <t>1-1</t>
    <phoneticPr fontId="4" type="noConversion"/>
  </si>
  <si>
    <t>含单模跳线2对</t>
    <phoneticPr fontId="4" type="noConversion"/>
  </si>
  <si>
    <t>交换容量&gt;=3Tbps，转发性能&gt;=84Mpps，实配24个千兆POE+电口及4个不复用的千兆SFP光口；支持基于端口、基于协议、基于MAC的VLAN，最大VLAN数(不是VLAN ID)&gt;=4094；支持Ipv4和Ipv6三层路由功能；支持本地端口镜像和远程端口镜像RSPAN；支持802.1P，DSCP/TOS优先级和重新标记能力，支持基于时间段的流分类和QoS控制能力；支持IGMP Snooping、MLD Snooping协议；支持单端口同时支持802.1x认证，MAC认证，和Web认证，满足校园网多种认证需求，并且所有认证方式均可在交换机上集中实现；支持IP+MAC+PORT的绑定；所有端口均支持POE+，单端口最大POE供电功率&gt;=30w，整机最大POE输出功率&gt;=170W；要求提供工信部入网证和检验报告，提供CMMI4级认证证书</t>
    <phoneticPr fontId="4" type="noConversion"/>
  </si>
  <si>
    <t>可支持胖/瘦AP两种工作模式，支持802.11a/b/g/n，可以同时工作于2.4GHz和5GHz；提供1个千兆接口，整机接入速率可达1267Mbps；支持3*3 MIMO天线,内置终端感知型硬件智能天线，同时必须支持外置天线，提供2个RP-SMA型射频接口；支持802.1x认证、MAC地址认证、PSK认证、PPPoE、Portal等；支持实时频谱防护及wIPS 探针；支持本地供电和POE供电；支持IPv4/IPv6双协议栈、Native原生，特别支持IPv6 Portal、IPv6 SAVI；提供工信部无线电发射设备型号核准证书、提供CMMI4级认证证书</t>
    <phoneticPr fontId="4" type="noConversion"/>
  </si>
  <si>
    <t>采用阻燃、抗冲击PC料，符合T568A和T568B线序，要求国际国内知名品牌</t>
    <phoneticPr fontId="4" type="noConversion"/>
  </si>
  <si>
    <t>整箱305米，六类非屏蔽，要求国际国内知名品牌</t>
    <phoneticPr fontId="4" type="noConversion"/>
  </si>
  <si>
    <t>1米六类跳线，要求国际国内知名品牌</t>
    <phoneticPr fontId="4" type="noConversion"/>
  </si>
  <si>
    <t>符合568A与568B线序，六类非屏蔽系统管理区,配线架与全钢结构，后置线缆管理支架，可固定各种线径的线缆。要求国际国内知名品牌</t>
    <phoneticPr fontId="4" type="noConversion"/>
  </si>
  <si>
    <t>按需配备</t>
    <phoneticPr fontId="4" type="noConversion"/>
  </si>
  <si>
    <t>材料结构:金属框架，塑料组件:每盘端口数量: 24位,端口类型： ST、FC、SC、LC双工、4个光纤盒，要求国际国内知名品牌</t>
    <phoneticPr fontId="4" type="noConversion"/>
  </si>
  <si>
    <t>单模12芯户外光缆，敷设方式：管道、隧道、沿墙、顶等导管敷设光学性能衰减@20℃（DB/Km@1310≤0.45 @1550≤0.22光纤规格B1（9/125μm）要求国际国内知名品牌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</si>
</sst>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);[Red]\(#,##0.0\)"/>
  </numFmts>
  <fonts count="7" x14ac:knownFonts="1">
    <font>
      <sz val="11"/>
      <color theme="1"/>
      <name val="宋体"/>
      <family val="2"/>
      <scheme val="minor"/>
    </font>
    <font>
      <b/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C18" sqref="C18"/>
    </sheetView>
  </sheetViews>
  <sheetFormatPr defaultColWidth="15.875" defaultRowHeight="13.5" x14ac:dyDescent="0.15"/>
  <cols>
    <col min="1" max="1" width="6.875" style="11" customWidth="1"/>
    <col min="2" max="2" width="15.875" style="12"/>
    <col min="3" max="3" width="38.25" style="12" customWidth="1"/>
    <col min="4" max="4" width="4.5" style="7" bestFit="1" customWidth="1"/>
    <col min="5" max="5" width="6.375" style="7" bestFit="1" customWidth="1"/>
    <col min="6" max="6" width="9" style="17" bestFit="1" customWidth="1"/>
    <col min="7" max="7" width="11.625" style="17" bestFit="1" customWidth="1"/>
    <col min="8" max="8" width="9.625" style="7" bestFit="1" customWidth="1"/>
    <col min="9" max="9" width="8" style="7" bestFit="1" customWidth="1"/>
    <col min="10" max="16384" width="15.875" style="7"/>
  </cols>
  <sheetData>
    <row r="1" spans="1:9" x14ac:dyDescent="0.15">
      <c r="A1" s="1" t="s">
        <v>0</v>
      </c>
      <c r="B1" s="1" t="s">
        <v>26</v>
      </c>
      <c r="C1" s="1" t="s">
        <v>27</v>
      </c>
      <c r="D1" s="1" t="s">
        <v>31</v>
      </c>
      <c r="E1" s="18"/>
      <c r="F1" s="1" t="s">
        <v>1</v>
      </c>
      <c r="G1" s="1" t="s">
        <v>28</v>
      </c>
      <c r="H1" s="1" t="s">
        <v>29</v>
      </c>
      <c r="I1" s="1" t="s">
        <v>30</v>
      </c>
    </row>
    <row r="2" spans="1:9" x14ac:dyDescent="0.15">
      <c r="A2" s="4" t="s">
        <v>36</v>
      </c>
      <c r="B2" s="22" t="s">
        <v>32</v>
      </c>
      <c r="C2" s="22" t="s">
        <v>32</v>
      </c>
      <c r="D2" s="22" t="s">
        <v>32</v>
      </c>
      <c r="E2" s="22" t="s">
        <v>32</v>
      </c>
      <c r="F2" s="22" t="s">
        <v>32</v>
      </c>
      <c r="G2" s="13">
        <f>G3+G5</f>
        <v>114300</v>
      </c>
      <c r="H2" s="22" t="s">
        <v>32</v>
      </c>
      <c r="I2" s="22" t="s">
        <v>32</v>
      </c>
    </row>
    <row r="3" spans="1:9" x14ac:dyDescent="0.15">
      <c r="A3" s="1">
        <v>1</v>
      </c>
      <c r="B3" s="8" t="s">
        <v>19</v>
      </c>
      <c r="C3" s="8"/>
      <c r="D3" s="19" t="s">
        <v>32</v>
      </c>
      <c r="E3" s="8"/>
      <c r="F3" s="19" t="s">
        <v>32</v>
      </c>
      <c r="G3" s="14">
        <f>SUM(G4:G4)</f>
        <v>97500</v>
      </c>
      <c r="H3" s="22" t="s">
        <v>32</v>
      </c>
      <c r="I3" s="22" t="s">
        <v>32</v>
      </c>
    </row>
    <row r="4" spans="1:9" ht="108.75" customHeight="1" x14ac:dyDescent="0.15">
      <c r="A4" s="9" t="s">
        <v>42</v>
      </c>
      <c r="B4" s="5" t="s">
        <v>39</v>
      </c>
      <c r="C4" s="20" t="s">
        <v>52</v>
      </c>
      <c r="D4" s="3">
        <v>39</v>
      </c>
      <c r="E4" s="3" t="s">
        <v>5</v>
      </c>
      <c r="F4" s="15">
        <v>2500</v>
      </c>
      <c r="G4" s="15">
        <f t="shared" ref="G4" si="0">D4*F4</f>
        <v>97500</v>
      </c>
      <c r="H4" s="3" t="s">
        <v>33</v>
      </c>
      <c r="I4" s="22" t="s">
        <v>32</v>
      </c>
    </row>
    <row r="5" spans="1:9" x14ac:dyDescent="0.15">
      <c r="A5" s="1">
        <v>2</v>
      </c>
      <c r="B5" s="8" t="s">
        <v>23</v>
      </c>
      <c r="C5" s="8"/>
      <c r="D5" s="1"/>
      <c r="E5" s="1"/>
      <c r="F5" s="16"/>
      <c r="G5" s="16">
        <f>SUM(G6:G11)</f>
        <v>16800</v>
      </c>
      <c r="H5" s="3"/>
      <c r="I5" s="22" t="s">
        <v>32</v>
      </c>
    </row>
    <row r="6" spans="1:9" ht="22.5" x14ac:dyDescent="0.15">
      <c r="A6" s="10" t="s">
        <v>43</v>
      </c>
      <c r="B6" s="5" t="s">
        <v>6</v>
      </c>
      <c r="C6" s="20" t="s">
        <v>53</v>
      </c>
      <c r="D6" s="3">
        <v>1</v>
      </c>
      <c r="E6" s="3" t="s">
        <v>7</v>
      </c>
      <c r="F6" s="15">
        <v>100</v>
      </c>
      <c r="G6" s="15">
        <f>D6*F6</f>
        <v>100</v>
      </c>
      <c r="H6" s="3" t="s">
        <v>34</v>
      </c>
      <c r="I6" s="22" t="s">
        <v>32</v>
      </c>
    </row>
    <row r="7" spans="1:9" x14ac:dyDescent="0.15">
      <c r="A7" s="10" t="s">
        <v>44</v>
      </c>
      <c r="B7" s="5" t="s">
        <v>2</v>
      </c>
      <c r="C7" s="2" t="s">
        <v>54</v>
      </c>
      <c r="D7" s="3">
        <v>10</v>
      </c>
      <c r="E7" s="3" t="s">
        <v>3</v>
      </c>
      <c r="F7" s="15">
        <v>960</v>
      </c>
      <c r="G7" s="15">
        <f t="shared" ref="G7:G11" si="1">D7*F7</f>
        <v>9600</v>
      </c>
      <c r="H7" s="3" t="s">
        <v>34</v>
      </c>
      <c r="I7" s="22" t="s">
        <v>32</v>
      </c>
    </row>
    <row r="8" spans="1:9" x14ac:dyDescent="0.15">
      <c r="A8" s="10" t="s">
        <v>45</v>
      </c>
      <c r="B8" s="5" t="s">
        <v>35</v>
      </c>
      <c r="C8" s="5" t="s">
        <v>55</v>
      </c>
      <c r="D8" s="3">
        <v>39</v>
      </c>
      <c r="E8" s="3" t="s">
        <v>37</v>
      </c>
      <c r="F8" s="15">
        <v>10</v>
      </c>
      <c r="G8" s="15">
        <f t="shared" si="1"/>
        <v>390</v>
      </c>
      <c r="H8" s="3" t="s">
        <v>34</v>
      </c>
      <c r="I8" s="22" t="s">
        <v>32</v>
      </c>
    </row>
    <row r="9" spans="1:9" ht="33.75" x14ac:dyDescent="0.15">
      <c r="A9" s="10" t="s">
        <v>46</v>
      </c>
      <c r="B9" s="5" t="s">
        <v>24</v>
      </c>
      <c r="C9" s="20" t="s">
        <v>56</v>
      </c>
      <c r="D9" s="3">
        <v>2</v>
      </c>
      <c r="E9" s="3" t="s">
        <v>8</v>
      </c>
      <c r="F9" s="15">
        <v>700</v>
      </c>
      <c r="G9" s="15">
        <f t="shared" si="1"/>
        <v>1400</v>
      </c>
      <c r="H9" s="3" t="s">
        <v>34</v>
      </c>
      <c r="I9" s="22" t="s">
        <v>32</v>
      </c>
    </row>
    <row r="10" spans="1:9" ht="22.5" x14ac:dyDescent="0.15">
      <c r="A10" s="10" t="s">
        <v>47</v>
      </c>
      <c r="B10" s="5" t="s">
        <v>13</v>
      </c>
      <c r="C10" s="20" t="s">
        <v>57</v>
      </c>
      <c r="D10" s="3">
        <v>1</v>
      </c>
      <c r="E10" s="3" t="s">
        <v>14</v>
      </c>
      <c r="F10" s="15">
        <v>1410</v>
      </c>
      <c r="G10" s="15">
        <f t="shared" si="1"/>
        <v>1410</v>
      </c>
      <c r="H10" s="3" t="s">
        <v>34</v>
      </c>
      <c r="I10" s="22" t="s">
        <v>32</v>
      </c>
    </row>
    <row r="11" spans="1:9" x14ac:dyDescent="0.15">
      <c r="A11" s="10" t="s">
        <v>48</v>
      </c>
      <c r="B11" s="5" t="s">
        <v>16</v>
      </c>
      <c r="C11" s="20" t="s">
        <v>17</v>
      </c>
      <c r="D11" s="3">
        <v>39</v>
      </c>
      <c r="E11" s="3" t="s">
        <v>12</v>
      </c>
      <c r="F11" s="15">
        <v>100</v>
      </c>
      <c r="G11" s="15">
        <f t="shared" si="1"/>
        <v>3900</v>
      </c>
      <c r="H11" s="3" t="s">
        <v>34</v>
      </c>
      <c r="I11" s="22" t="s">
        <v>32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9" sqref="C9"/>
    </sheetView>
  </sheetViews>
  <sheetFormatPr defaultColWidth="15.875" defaultRowHeight="13.5" x14ac:dyDescent="0.15"/>
  <cols>
    <col min="1" max="1" width="6.875" style="11" customWidth="1"/>
    <col min="2" max="2" width="15.875" style="12"/>
    <col min="3" max="3" width="38.25" style="12" customWidth="1"/>
    <col min="4" max="4" width="4.5" style="7" bestFit="1" customWidth="1"/>
    <col min="5" max="5" width="6.375" style="7" bestFit="1" customWidth="1"/>
    <col min="6" max="6" width="9" style="17" bestFit="1" customWidth="1"/>
    <col min="7" max="7" width="12.125" style="17" customWidth="1"/>
    <col min="8" max="8" width="9.625" style="7" bestFit="1" customWidth="1"/>
    <col min="9" max="9" width="8" style="7" bestFit="1" customWidth="1"/>
    <col min="10" max="16384" width="15.875" style="7"/>
  </cols>
  <sheetData>
    <row r="1" spans="1:9" x14ac:dyDescent="0.15">
      <c r="A1" s="1" t="s">
        <v>0</v>
      </c>
      <c r="B1" s="1" t="s">
        <v>26</v>
      </c>
      <c r="C1" s="1" t="s">
        <v>27</v>
      </c>
      <c r="D1" s="1" t="s">
        <v>31</v>
      </c>
      <c r="E1" s="18"/>
      <c r="F1" s="1" t="s">
        <v>1</v>
      </c>
      <c r="G1" s="1" t="s">
        <v>28</v>
      </c>
      <c r="H1" s="1" t="s">
        <v>29</v>
      </c>
      <c r="I1" s="1" t="s">
        <v>30</v>
      </c>
    </row>
    <row r="2" spans="1:9" x14ac:dyDescent="0.15">
      <c r="A2" s="4" t="s">
        <v>36</v>
      </c>
      <c r="B2" s="22" t="s">
        <v>32</v>
      </c>
      <c r="C2" s="22" t="s">
        <v>32</v>
      </c>
      <c r="D2" s="22" t="s">
        <v>32</v>
      </c>
      <c r="E2" s="22" t="s">
        <v>32</v>
      </c>
      <c r="F2" s="22" t="s">
        <v>32</v>
      </c>
      <c r="G2" s="13">
        <f>G3+G5</f>
        <v>25700</v>
      </c>
      <c r="H2" s="22" t="s">
        <v>32</v>
      </c>
      <c r="I2" s="22" t="s">
        <v>32</v>
      </c>
    </row>
    <row r="3" spans="1:9" x14ac:dyDescent="0.15">
      <c r="A3" s="1">
        <v>1</v>
      </c>
      <c r="B3" s="8" t="s">
        <v>19</v>
      </c>
      <c r="C3" s="8"/>
      <c r="D3" s="19" t="s">
        <v>32</v>
      </c>
      <c r="E3" s="8"/>
      <c r="F3" s="19" t="s">
        <v>32</v>
      </c>
      <c r="G3" s="14">
        <f>SUM(G4:G4)</f>
        <v>12300</v>
      </c>
      <c r="H3" s="22" t="s">
        <v>32</v>
      </c>
      <c r="I3" s="22" t="s">
        <v>32</v>
      </c>
    </row>
    <row r="4" spans="1:9" ht="146.25" x14ac:dyDescent="0.15">
      <c r="A4" s="9" t="s">
        <v>49</v>
      </c>
      <c r="B4" s="5" t="s">
        <v>40</v>
      </c>
      <c r="C4" s="20" t="s">
        <v>51</v>
      </c>
      <c r="D4" s="3">
        <v>2</v>
      </c>
      <c r="E4" s="3" t="s">
        <v>5</v>
      </c>
      <c r="F4" s="15">
        <v>6150</v>
      </c>
      <c r="G4" s="15">
        <f t="shared" ref="G4" si="0">D4*F4</f>
        <v>12300</v>
      </c>
      <c r="H4" s="3" t="s">
        <v>33</v>
      </c>
      <c r="I4" s="22" t="s">
        <v>32</v>
      </c>
    </row>
    <row r="5" spans="1:9" x14ac:dyDescent="0.15">
      <c r="A5" s="1">
        <v>2</v>
      </c>
      <c r="B5" s="8" t="s">
        <v>18</v>
      </c>
      <c r="C5" s="8"/>
      <c r="D5" s="1"/>
      <c r="E5" s="1"/>
      <c r="F5" s="16"/>
      <c r="G5" s="16">
        <f>SUM(G6:G9)</f>
        <v>13400</v>
      </c>
      <c r="H5" s="3"/>
      <c r="I5" s="22" t="s">
        <v>32</v>
      </c>
    </row>
    <row r="6" spans="1:9" ht="33.75" x14ac:dyDescent="0.15">
      <c r="A6" s="9" t="s">
        <v>22</v>
      </c>
      <c r="B6" s="6" t="s">
        <v>25</v>
      </c>
      <c r="C6" s="21" t="s">
        <v>58</v>
      </c>
      <c r="D6" s="3">
        <v>2</v>
      </c>
      <c r="E6" s="3" t="s">
        <v>4</v>
      </c>
      <c r="F6" s="15">
        <v>600</v>
      </c>
      <c r="G6" s="15">
        <f>D6*F6</f>
        <v>1200</v>
      </c>
      <c r="H6" s="3" t="s">
        <v>34</v>
      </c>
      <c r="I6" s="22" t="s">
        <v>32</v>
      </c>
    </row>
    <row r="7" spans="1:9" x14ac:dyDescent="0.15">
      <c r="A7" s="9" t="s">
        <v>20</v>
      </c>
      <c r="B7" s="5" t="s">
        <v>11</v>
      </c>
      <c r="C7" s="20" t="s">
        <v>38</v>
      </c>
      <c r="D7" s="3">
        <v>24</v>
      </c>
      <c r="E7" s="3" t="s">
        <v>12</v>
      </c>
      <c r="F7" s="15">
        <v>50</v>
      </c>
      <c r="G7" s="15">
        <f t="shared" ref="G7:G9" si="1">D7*F7</f>
        <v>1200</v>
      </c>
      <c r="H7" s="3" t="s">
        <v>34</v>
      </c>
      <c r="I7" s="22" t="s">
        <v>32</v>
      </c>
    </row>
    <row r="8" spans="1:9" ht="33.75" x14ac:dyDescent="0.15">
      <c r="A8" s="9" t="s">
        <v>21</v>
      </c>
      <c r="B8" s="5" t="s">
        <v>9</v>
      </c>
      <c r="C8" s="21" t="s">
        <v>59</v>
      </c>
      <c r="D8" s="3">
        <v>1000</v>
      </c>
      <c r="E8" s="3" t="s">
        <v>10</v>
      </c>
      <c r="F8" s="15">
        <v>8</v>
      </c>
      <c r="G8" s="15">
        <f t="shared" si="1"/>
        <v>8000</v>
      </c>
      <c r="H8" s="3" t="s">
        <v>34</v>
      </c>
      <c r="I8" s="22" t="s">
        <v>32</v>
      </c>
    </row>
    <row r="9" spans="1:9" x14ac:dyDescent="0.15">
      <c r="A9" s="9" t="s">
        <v>41</v>
      </c>
      <c r="B9" s="5" t="s">
        <v>15</v>
      </c>
      <c r="C9" s="5" t="s">
        <v>50</v>
      </c>
      <c r="D9" s="3">
        <v>1</v>
      </c>
      <c r="E9" s="3" t="s">
        <v>14</v>
      </c>
      <c r="F9" s="15">
        <v>3000</v>
      </c>
      <c r="G9" s="15">
        <f t="shared" si="1"/>
        <v>3000</v>
      </c>
      <c r="H9" s="3" t="s">
        <v>34</v>
      </c>
      <c r="I9" s="22" t="s">
        <v>32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农科院</vt:lpstr>
      <vt:lpstr>信息中心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2018-05-03T03:07:15Z</dcterms:modified>
</cp:coreProperties>
</file>